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1_Gebaeude\2019 - Neues Technisches Rathaus, Glücksteinallee 11\25\BW\2026.07-2028.06\FB60\"/>
    </mc:Choice>
  </mc:AlternateContent>
  <xr:revisionPtr revIDLastSave="0" documentId="13_ncr:1_{B4FFD40C-4352-4ED0-9255-10200D8F6FE3}" xr6:coauthVersionLast="47" xr6:coauthVersionMax="47" xr10:uidLastSave="{00000000-0000-0000-0000-000000000000}"/>
  <bookViews>
    <workbookView xWindow="28680" yWindow="-120" windowWidth="29040" windowHeight="15720" xr2:uid="{0B98A92A-44A5-4A6C-BAEE-A55AFB9DF423}"/>
  </bookViews>
  <sheets>
    <sheet name="Preisverzeichnis mit Formel" sheetId="6" r:id="rId1"/>
  </sheets>
  <definedNames>
    <definedName name="_xlnm.Print_Area" localSheetId="0">'Preisverzeichnis mit Formel'!$A$1:$M$57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1" i="6" l="1"/>
  <c r="M29" i="6"/>
  <c r="M27" i="6"/>
  <c r="M25" i="6"/>
  <c r="M23" i="6"/>
  <c r="E19" i="6"/>
  <c r="I19" i="6" s="1"/>
  <c r="M19" i="6" s="1"/>
  <c r="I17" i="6"/>
  <c r="M17" i="6" s="1"/>
  <c r="E17" i="6"/>
  <c r="E15" i="6"/>
  <c r="I15" i="6" s="1"/>
  <c r="M15" i="6" s="1"/>
  <c r="M34" i="6" l="1"/>
  <c r="M43" i="6" s="1"/>
  <c r="M44" i="6" l="1"/>
  <c r="M46" i="6" s="1"/>
</calcChain>
</file>

<file path=xl/sharedStrings.xml><?xml version="1.0" encoding="utf-8"?>
<sst xmlns="http://schemas.openxmlformats.org/spreadsheetml/2006/main" count="45" uniqueCount="25">
  <si>
    <t>Preisverzeichnis</t>
  </si>
  <si>
    <t>Firma</t>
  </si>
  <si>
    <t>Ansprechpartner</t>
  </si>
  <si>
    <t>Telefon</t>
  </si>
  <si>
    <t>Tage</t>
  </si>
  <si>
    <t>Std.</t>
  </si>
  <si>
    <t>Kräfte</t>
  </si>
  <si>
    <t xml:space="preserve"> €/Std.</t>
  </si>
  <si>
    <t>Gesamtsumme:</t>
  </si>
  <si>
    <t>insgesamt</t>
  </si>
  <si>
    <t>19 % MwSt</t>
  </si>
  <si>
    <t>Gesamtkosten</t>
  </si>
  <si>
    <t>Mannheim, den _______________             Unterschrift/Stempel:_____________________</t>
  </si>
  <si>
    <t>01.07.2026 bis 30.06.2028</t>
  </si>
  <si>
    <t>Montag bis Freitag Tag 06:00 bis 14:00 Uhr</t>
  </si>
  <si>
    <t>Montag bis Freitag Tag 14:00 bis 20:00 Uhr</t>
  </si>
  <si>
    <t>Dienstag, Donnnerstag und Freitag Tag 08:00 bis 12:00 Uhr</t>
  </si>
  <si>
    <t>Sonderveranstaltungen (auf Bedarf)</t>
  </si>
  <si>
    <t xml:space="preserve">Montag bis Freitag Nacht </t>
  </si>
  <si>
    <t>Samstag Tag</t>
  </si>
  <si>
    <t>Samstag Nacht</t>
  </si>
  <si>
    <t>Sonntag Tag</t>
  </si>
  <si>
    <t>Sonntag Nacht</t>
  </si>
  <si>
    <t>Die Abrechnung für die Sonderveranstaltungen können separat abgerechnet werden und sind nicht in den 
Gesamtkosten enthalten.</t>
  </si>
  <si>
    <t>Vergabenummer: 25-41-421861900-269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</si>
</sst>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_ ;\-#,##0.00\ "/>
    <numFmt numFmtId="165" formatCode="_-* #,##0.00\ _€_-;\-* #,##0.00\ _€_-;_-* &quot;-&quot;??\ _€_-;_-@_-"/>
    <numFmt numFmtId="166" formatCode="_-* #,##0.00\ [$€-407]_-;\-* #,##0.00\ [$€-407]_-;_-* &quot;-&quot;??\ [$€-407]_-;_-@_-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 val="doubleAccounting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164" fontId="0" fillId="0" borderId="0" xfId="0" applyNumberFormat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5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4" fontId="2" fillId="3" borderId="8" xfId="0" applyNumberFormat="1" applyFon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166" fontId="2" fillId="2" borderId="8" xfId="0" applyNumberFormat="1" applyFont="1" applyFill="1" applyBorder="1" applyAlignment="1" applyProtection="1">
      <alignment vertical="center"/>
      <protection locked="0"/>
    </xf>
    <xf numFmtId="166" fontId="2" fillId="3" borderId="9" xfId="0" applyNumberFormat="1" applyFont="1" applyFill="1" applyBorder="1" applyAlignment="1">
      <alignment vertical="center"/>
    </xf>
    <xf numFmtId="2" fontId="0" fillId="3" borderId="8" xfId="0" applyNumberFormat="1" applyFill="1" applyBorder="1" applyAlignment="1">
      <alignment horizontal="center" vertical="center"/>
    </xf>
    <xf numFmtId="166" fontId="2" fillId="3" borderId="12" xfId="0" applyNumberFormat="1" applyFont="1" applyFill="1" applyBorder="1" applyAlignment="1">
      <alignment vertical="center"/>
    </xf>
    <xf numFmtId="44" fontId="2" fillId="3" borderId="0" xfId="2" applyFont="1" applyFill="1" applyAlignment="1">
      <alignment vertical="center"/>
    </xf>
    <xf numFmtId="44" fontId="0" fillId="3" borderId="0" xfId="2" applyFont="1" applyFill="1" applyAlignment="1">
      <alignment vertical="center"/>
    </xf>
    <xf numFmtId="166" fontId="7" fillId="3" borderId="12" xfId="2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16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164" fontId="2" fillId="4" borderId="16" xfId="0" applyNumberFormat="1" applyFont="1" applyFill="1" applyBorder="1" applyAlignment="1">
      <alignment vertical="center"/>
    </xf>
    <xf numFmtId="0" fontId="0" fillId="4" borderId="16" xfId="0" applyFill="1" applyBorder="1" applyAlignment="1">
      <alignment horizontal="center" vertical="center"/>
    </xf>
    <xf numFmtId="2" fontId="0" fillId="4" borderId="16" xfId="0" applyNumberFormat="1" applyFill="1" applyBorder="1" applyAlignment="1">
      <alignment horizontal="center" vertical="center"/>
    </xf>
    <xf numFmtId="166" fontId="2" fillId="4" borderId="16" xfId="0" applyNumberFormat="1" applyFont="1" applyFill="1" applyBorder="1" applyAlignment="1" applyProtection="1">
      <alignment vertical="center"/>
      <protection locked="0"/>
    </xf>
    <xf numFmtId="166" fontId="2" fillId="4" borderId="16" xfId="0" applyNumberFormat="1" applyFont="1" applyFill="1" applyBorder="1" applyAlignment="1">
      <alignment vertical="center"/>
    </xf>
    <xf numFmtId="0" fontId="0" fillId="4" borderId="0" xfId="0" applyFill="1"/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0" xfId="0" applyFont="1" applyFill="1" applyAlignment="1" applyProtection="1">
      <alignment horizontal="left" vertical="center"/>
      <protection locked="0"/>
    </xf>
    <xf numFmtId="0" fontId="0" fillId="4" borderId="17" xfId="0" applyFont="1" applyFill="1" applyBorder="1" applyAlignment="1">
      <alignment horizontal="left" vertical="center"/>
    </xf>
    <xf numFmtId="0" fontId="0" fillId="4" borderId="18" xfId="0" applyFont="1" applyFill="1" applyBorder="1" applyAlignment="1">
      <alignment horizontal="left" vertical="center"/>
    </xf>
    <xf numFmtId="0" fontId="0" fillId="4" borderId="19" xfId="0" applyFont="1" applyFill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8261-73F4-41A6-BF8C-F11B5CE711F2}">
  <dimension ref="A2:AP52"/>
  <sheetViews>
    <sheetView showGridLines="0" tabSelected="1" view="pageLayout" zoomScaleNormal="100" zoomScaleSheetLayoutView="100" workbookViewId="0">
      <selection activeCell="S14" sqref="S14"/>
    </sheetView>
  </sheetViews>
  <sheetFormatPr baseColWidth="10" defaultRowHeight="14.25" x14ac:dyDescent="0.2"/>
  <cols>
    <col min="1" max="1" width="4" customWidth="1"/>
    <col min="2" max="2" width="7.5" customWidth="1"/>
    <col min="3" max="3" width="3.125" customWidth="1"/>
    <col min="4" max="4" width="4.375" customWidth="1"/>
    <col min="5" max="5" width="9.75" style="1" customWidth="1"/>
    <col min="6" max="6" width="3.875" customWidth="1"/>
    <col min="7" max="7" width="5" style="26" customWidth="1"/>
    <col min="8" max="8" width="5.625" customWidth="1"/>
    <col min="9" max="9" width="11.875" customWidth="1"/>
    <col min="10" max="10" width="4.25" customWidth="1"/>
    <col min="11" max="11" width="8.5" customWidth="1"/>
    <col min="12" max="12" width="6.125" customWidth="1"/>
    <col min="13" max="13" width="21.25" customWidth="1"/>
  </cols>
  <sheetData>
    <row r="2" spans="1:42" ht="15" x14ac:dyDescent="0.25">
      <c r="H2" s="2" t="s">
        <v>0</v>
      </c>
    </row>
    <row r="3" spans="1:42" ht="15" x14ac:dyDescent="0.2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42" ht="15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42" ht="15" x14ac:dyDescent="0.2">
      <c r="A5" s="3" t="s">
        <v>24</v>
      </c>
      <c r="B5" s="4"/>
    </row>
    <row r="8" spans="1:42" x14ac:dyDescent="0.2">
      <c r="A8" t="s">
        <v>1</v>
      </c>
      <c r="H8" s="5" t="s">
        <v>2</v>
      </c>
      <c r="L8" t="s">
        <v>3</v>
      </c>
    </row>
    <row r="9" spans="1:42" x14ac:dyDescent="0.2">
      <c r="A9" s="53"/>
      <c r="B9" s="53"/>
      <c r="C9" s="53"/>
      <c r="D9" s="53"/>
      <c r="E9" s="53"/>
      <c r="G9" s="40"/>
      <c r="H9" s="40"/>
      <c r="I9" s="40"/>
      <c r="J9" s="40"/>
      <c r="L9" s="41"/>
      <c r="M9" s="41"/>
    </row>
    <row r="10" spans="1:42" ht="15.75" x14ac:dyDescent="0.25">
      <c r="A10" s="6"/>
      <c r="B10" s="6"/>
      <c r="C10" s="6"/>
    </row>
    <row r="11" spans="1:42" ht="23.45" customHeight="1" thickBot="1" x14ac:dyDescent="0.25">
      <c r="A11" s="7"/>
      <c r="B11" s="7"/>
      <c r="C11" s="7"/>
      <c r="D11" s="7"/>
      <c r="E11" s="8"/>
      <c r="F11" s="7"/>
      <c r="G11" s="9"/>
      <c r="H11" s="7"/>
      <c r="I11" s="7"/>
      <c r="J11" s="7"/>
      <c r="K11" s="7"/>
      <c r="L11" s="7"/>
      <c r="M11" s="7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</row>
    <row r="12" spans="1:42" ht="23.45" customHeight="1" thickBot="1" x14ac:dyDescent="0.25">
      <c r="A12" s="42" t="s">
        <v>13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</row>
    <row r="13" spans="1:42" ht="27.6" customHeight="1" thickBot="1" x14ac:dyDescent="0.25">
      <c r="A13" s="11"/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1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</row>
    <row r="14" spans="1:42" ht="28.15" customHeight="1" x14ac:dyDescent="0.2">
      <c r="A14" s="36" t="s">
        <v>14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8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</row>
    <row r="15" spans="1:42" ht="28.15" customHeight="1" thickBot="1" x14ac:dyDescent="0.25">
      <c r="A15" s="13">
        <v>503</v>
      </c>
      <c r="B15" s="14" t="s">
        <v>4</v>
      </c>
      <c r="C15" s="15">
        <v>8</v>
      </c>
      <c r="D15" s="14" t="s">
        <v>5</v>
      </c>
      <c r="E15" s="16">
        <f>A15*C15</f>
        <v>4024</v>
      </c>
      <c r="F15" s="14" t="s">
        <v>5</v>
      </c>
      <c r="G15" s="17">
        <v>1</v>
      </c>
      <c r="H15" s="14" t="s">
        <v>6</v>
      </c>
      <c r="I15" s="25">
        <f>E15*G15</f>
        <v>4024</v>
      </c>
      <c r="J15" s="14" t="s">
        <v>5</v>
      </c>
      <c r="K15" s="18"/>
      <c r="L15" s="14" t="s">
        <v>7</v>
      </c>
      <c r="M15" s="19">
        <f>I15*K15</f>
        <v>0</v>
      </c>
    </row>
    <row r="16" spans="1:42" ht="28.15" customHeight="1" x14ac:dyDescent="0.2">
      <c r="A16" s="36" t="s">
        <v>15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8"/>
    </row>
    <row r="17" spans="1:42" ht="28.15" customHeight="1" thickBot="1" x14ac:dyDescent="0.25">
      <c r="A17" s="13">
        <v>503</v>
      </c>
      <c r="B17" s="14" t="s">
        <v>4</v>
      </c>
      <c r="C17" s="15">
        <v>6</v>
      </c>
      <c r="D17" s="14" t="s">
        <v>5</v>
      </c>
      <c r="E17" s="16">
        <f>A17*C17</f>
        <v>3018</v>
      </c>
      <c r="F17" s="14" t="s">
        <v>5</v>
      </c>
      <c r="G17" s="17">
        <v>1</v>
      </c>
      <c r="H17" s="14" t="s">
        <v>6</v>
      </c>
      <c r="I17" s="20">
        <f>E17*G17</f>
        <v>3018</v>
      </c>
      <c r="J17" s="14" t="s">
        <v>5</v>
      </c>
      <c r="K17" s="18"/>
      <c r="L17" s="14" t="s">
        <v>7</v>
      </c>
      <c r="M17" s="19">
        <f>I17*K17</f>
        <v>0</v>
      </c>
    </row>
    <row r="18" spans="1:42" ht="28.15" customHeight="1" x14ac:dyDescent="0.2">
      <c r="A18" s="47" t="s">
        <v>16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9"/>
    </row>
    <row r="19" spans="1:42" ht="28.15" customHeight="1" thickBot="1" x14ac:dyDescent="0.25">
      <c r="A19" s="13">
        <v>301</v>
      </c>
      <c r="B19" s="14" t="s">
        <v>4</v>
      </c>
      <c r="C19" s="15">
        <v>4</v>
      </c>
      <c r="D19" s="14" t="s">
        <v>5</v>
      </c>
      <c r="E19" s="16">
        <f>A19*C19</f>
        <v>1204</v>
      </c>
      <c r="F19" s="14" t="s">
        <v>5</v>
      </c>
      <c r="G19" s="17">
        <v>1</v>
      </c>
      <c r="H19" s="14" t="s">
        <v>6</v>
      </c>
      <c r="I19" s="20">
        <f>E19*G19</f>
        <v>1204</v>
      </c>
      <c r="J19" s="14" t="s">
        <v>5</v>
      </c>
      <c r="K19" s="18"/>
      <c r="L19" s="14" t="s">
        <v>7</v>
      </c>
      <c r="M19" s="19">
        <f>I19*K19</f>
        <v>0</v>
      </c>
    </row>
    <row r="20" spans="1:42" s="35" customFormat="1" ht="28.15" customHeight="1" thickBot="1" x14ac:dyDescent="0.25">
      <c r="A20" s="28"/>
      <c r="B20" s="29"/>
      <c r="C20" s="28"/>
      <c r="D20" s="29"/>
      <c r="E20" s="30"/>
      <c r="F20" s="29"/>
      <c r="G20" s="31"/>
      <c r="H20" s="29"/>
      <c r="I20" s="32"/>
      <c r="J20" s="29"/>
      <c r="K20" s="33"/>
      <c r="L20" s="29"/>
      <c r="M20" s="34"/>
    </row>
    <row r="21" spans="1:42" ht="27.6" customHeight="1" thickBot="1" x14ac:dyDescent="0.25">
      <c r="A21" s="51" t="s">
        <v>17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</row>
    <row r="22" spans="1:42" ht="28.15" customHeight="1" x14ac:dyDescent="0.2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</row>
    <row r="23" spans="1:42" ht="28.15" customHeight="1" thickBot="1" x14ac:dyDescent="0.25">
      <c r="A23" s="54" t="s">
        <v>18</v>
      </c>
      <c r="B23" s="55"/>
      <c r="C23" s="55"/>
      <c r="D23" s="55"/>
      <c r="E23" s="55"/>
      <c r="F23" s="55"/>
      <c r="G23" s="55"/>
      <c r="H23" s="55"/>
      <c r="I23" s="55"/>
      <c r="J23" s="56"/>
      <c r="K23" s="18"/>
      <c r="L23" s="14" t="s">
        <v>7</v>
      </c>
      <c r="M23" s="19">
        <f>K23</f>
        <v>0</v>
      </c>
    </row>
    <row r="24" spans="1:42" ht="28.15" customHeight="1" x14ac:dyDescent="0.2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8"/>
    </row>
    <row r="25" spans="1:42" ht="28.15" customHeight="1" thickBot="1" x14ac:dyDescent="0.25">
      <c r="A25" s="54" t="s">
        <v>19</v>
      </c>
      <c r="B25" s="55"/>
      <c r="C25" s="55"/>
      <c r="D25" s="55"/>
      <c r="E25" s="55"/>
      <c r="F25" s="55"/>
      <c r="G25" s="55"/>
      <c r="H25" s="55"/>
      <c r="I25" s="55"/>
      <c r="J25" s="56"/>
      <c r="K25" s="18"/>
      <c r="L25" s="14" t="s">
        <v>7</v>
      </c>
      <c r="M25" s="19">
        <f>K25</f>
        <v>0</v>
      </c>
    </row>
    <row r="26" spans="1:42" ht="28.15" customHeight="1" x14ac:dyDescent="0.2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8"/>
    </row>
    <row r="27" spans="1:42" ht="28.15" customHeight="1" thickBot="1" x14ac:dyDescent="0.25">
      <c r="A27" s="58" t="s">
        <v>20</v>
      </c>
      <c r="B27" s="59"/>
      <c r="C27" s="59"/>
      <c r="D27" s="59"/>
      <c r="E27" s="59"/>
      <c r="F27" s="59"/>
      <c r="G27" s="59"/>
      <c r="H27" s="59"/>
      <c r="I27" s="59"/>
      <c r="J27" s="60"/>
      <c r="K27" s="18"/>
      <c r="L27" s="14" t="s">
        <v>7</v>
      </c>
      <c r="M27" s="19">
        <f>K27</f>
        <v>0</v>
      </c>
    </row>
    <row r="28" spans="1:42" ht="28.15" customHeight="1" x14ac:dyDescent="0.2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</row>
    <row r="29" spans="1:42" ht="28.15" customHeight="1" thickBot="1" x14ac:dyDescent="0.25">
      <c r="A29" s="58" t="s">
        <v>21</v>
      </c>
      <c r="B29" s="59"/>
      <c r="C29" s="59"/>
      <c r="D29" s="59"/>
      <c r="E29" s="59"/>
      <c r="F29" s="59"/>
      <c r="G29" s="59"/>
      <c r="H29" s="59"/>
      <c r="I29" s="59"/>
      <c r="J29" s="60"/>
      <c r="K29" s="18"/>
      <c r="L29" s="14" t="s">
        <v>7</v>
      </c>
      <c r="M29" s="19">
        <f>K29</f>
        <v>0</v>
      </c>
    </row>
    <row r="30" spans="1:42" ht="28.15" customHeight="1" x14ac:dyDescent="0.2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</row>
    <row r="31" spans="1:42" ht="28.15" customHeight="1" thickBot="1" x14ac:dyDescent="0.25">
      <c r="A31" s="58" t="s">
        <v>22</v>
      </c>
      <c r="B31" s="59"/>
      <c r="C31" s="59"/>
      <c r="D31" s="59"/>
      <c r="E31" s="59"/>
      <c r="F31" s="59"/>
      <c r="G31" s="59"/>
      <c r="H31" s="59"/>
      <c r="I31" s="59"/>
      <c r="J31" s="60"/>
      <c r="K31" s="18"/>
      <c r="L31" s="14" t="s">
        <v>7</v>
      </c>
      <c r="M31" s="19">
        <f>K31</f>
        <v>0</v>
      </c>
    </row>
    <row r="33" spans="2:13" ht="28.15" customHeight="1" thickBot="1" x14ac:dyDescent="0.25"/>
    <row r="34" spans="2:13" ht="15.75" thickBot="1" x14ac:dyDescent="0.25">
      <c r="K34" s="45" t="s">
        <v>8</v>
      </c>
      <c r="L34" s="46"/>
      <c r="M34" s="21">
        <f>M15+M17+M19</f>
        <v>0</v>
      </c>
    </row>
    <row r="40" spans="2:13" x14ac:dyDescent="0.2">
      <c r="D40" s="1"/>
      <c r="E40"/>
      <c r="F40" s="26"/>
      <c r="G40"/>
    </row>
    <row r="42" spans="2:13" ht="28.15" customHeight="1" x14ac:dyDescent="0.2"/>
    <row r="43" spans="2:13" ht="28.15" customHeight="1" x14ac:dyDescent="0.2">
      <c r="J43" s="50" t="s">
        <v>9</v>
      </c>
      <c r="K43" s="50"/>
      <c r="L43" s="50"/>
      <c r="M43" s="22">
        <f>M34</f>
        <v>0</v>
      </c>
    </row>
    <row r="44" spans="2:13" ht="28.15" customHeight="1" x14ac:dyDescent="0.2">
      <c r="J44" s="50" t="s">
        <v>10</v>
      </c>
      <c r="K44" s="50"/>
      <c r="L44" s="50"/>
      <c r="M44" s="23">
        <f>M43*19%</f>
        <v>0</v>
      </c>
    </row>
    <row r="45" spans="2:13" ht="28.15" customHeight="1" thickBot="1" x14ac:dyDescent="0.25">
      <c r="M45" s="1"/>
    </row>
    <row r="46" spans="2:13" ht="28.15" customHeight="1" thickBot="1" x14ac:dyDescent="0.25">
      <c r="J46" s="45" t="s">
        <v>11</v>
      </c>
      <c r="K46" s="46"/>
      <c r="L46" s="46"/>
      <c r="M46" s="24">
        <f>M43+M44</f>
        <v>0</v>
      </c>
    </row>
    <row r="48" spans="2:13" ht="49.5" customHeight="1" x14ac:dyDescent="0.2">
      <c r="B48" s="57" t="s">
        <v>23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</row>
    <row r="50" spans="2:2" ht="28.15" customHeight="1" x14ac:dyDescent="0.2"/>
    <row r="52" spans="2:2" hidden="1" x14ac:dyDescent="0.2">
      <c r="B52" t="s">
        <v>12</v>
      </c>
    </row>
  </sheetData>
  <sheetProtection algorithmName="SHA-512" hashValue="7Banjef3JUjITUKnao3Knnq4M7s/oi95Q2lPbfjmIEi1BXBSV23H6VlkKUeJy+Kl6JmCeKJV1qBbiCbMjpCmiA==" saltValue="oAXtK4B0Mdg/1pOF4rZg2A==" spinCount="100000" sheet="1" objects="1" scenarios="1"/>
  <mergeCells count="24">
    <mergeCell ref="B48:M48"/>
    <mergeCell ref="A25:J25"/>
    <mergeCell ref="A27:J27"/>
    <mergeCell ref="A28:M28"/>
    <mergeCell ref="A30:M30"/>
    <mergeCell ref="K34:L34"/>
    <mergeCell ref="J43:L43"/>
    <mergeCell ref="J44:L44"/>
    <mergeCell ref="J46:L46"/>
    <mergeCell ref="A29:J29"/>
    <mergeCell ref="A31:J31"/>
    <mergeCell ref="A26:M26"/>
    <mergeCell ref="A16:M16"/>
    <mergeCell ref="A18:M18"/>
    <mergeCell ref="A21:M21"/>
    <mergeCell ref="A22:M22"/>
    <mergeCell ref="A24:M24"/>
    <mergeCell ref="A23:J23"/>
    <mergeCell ref="A14:M14"/>
    <mergeCell ref="A3:M3"/>
    <mergeCell ref="A9:E9"/>
    <mergeCell ref="G9:J9"/>
    <mergeCell ref="L9:M9"/>
    <mergeCell ref="A12:M12"/>
  </mergeCells>
  <pageMargins left="0.25" right="0.25" top="0.75" bottom="0.75" header="0.3" footer="0.3"/>
  <pageSetup paperSize="9" scale="93" orientation="portrait" r:id="rId1"/>
  <headerFooter>
    <oddHeader>&amp;LObjekt: Technisches Rathaus
Adresse: Glücksteinallee 11
&amp;CBewachungsdienstleistung 
mit Sonderaufgaben
&amp;RStand: 01.07.2026 
GBZ: 2019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Preisverzeichnis mit Formel</vt:lpstr>
      <vt:lpstr>'Preisverzeichnis mit Formel'!Druckbereich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Schade, Steffen 25</dc:creator>
  <cp:lastModifiedBy>Liep, Mark 25</cp:lastModifiedBy>
  <cp:lastPrinted>2026-04-10T09:38:09Z</cp:lastPrinted>
  <dcterms:created xsi:type="dcterms:W3CDTF">2026-02-16T08:20:12Z</dcterms:created>
  <dcterms:modified xsi:type="dcterms:W3CDTF">2026-04-10T09:42:53Z</dcterms:modified>
</cp:coreProperties>
</file>